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Formatos  Trabajados\"/>
    </mc:Choice>
  </mc:AlternateContent>
  <xr:revisionPtr revIDLastSave="0" documentId="13_ncr:1_{58DE82C3-4341-478E-B7FD-12E806DD5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13" i="1"/>
  <c r="F13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5" i="1"/>
  <c r="F5" i="1" s="1"/>
  <c r="F4" i="1" s="1"/>
  <c r="C4" i="1"/>
  <c r="D4" i="1"/>
  <c r="C12" i="1"/>
  <c r="D12" i="1"/>
  <c r="B12" i="1"/>
  <c r="B4" i="1"/>
  <c r="B3" i="1" s="1"/>
  <c r="F12" i="1" l="1"/>
  <c r="F3" i="1" s="1"/>
  <c r="E12" i="1"/>
  <c r="E4" i="1"/>
  <c r="D3" i="1"/>
  <c r="C3" i="1"/>
  <c r="E3" i="1" l="1"/>
</calcChain>
</file>

<file path=xl/sharedStrings.xml><?xml version="1.0" encoding="utf-8"?>
<sst xmlns="http://schemas.openxmlformats.org/spreadsheetml/2006/main" count="29" uniqueCount="29">
  <si>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</si>
  <si>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</si>
  <si>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</si>
  <si>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</si>
  <si>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</si>
  <si>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</si>
  <si>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</si>
  <si>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</si>
  <si>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</si>
  <si>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</si>
  <si>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</si>
  <si>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</si>
  <si>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</si>
  <si>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</si>
  <si>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</si>
  <si>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</si>
  <si>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</si>
  <si>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</si>
  <si>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</si>
  <si>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</si>
  <si>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</si>
  <si>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</si>
  <si>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</si>
  <si>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</si>
  <si>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</si>
  <si>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</si>
  <si>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CULTURAL DE LEÓN
Estado Analítico del Activo
Del 01 de Enero al 31 de Diciembre de 2024
(Cifras en Pesos)</t>
  </si>
  <si>
    <t>DIRECTORA GENERAL
LIC. LISETTE AHEDO ESPINOSA</t>
  </si>
  <si>
    <t>DIRECTORA DE ADMINISTRACIÓN Y FINANZAS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</si>
</sst>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sqref="A1:F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25439671.079999998</v>
      </c>
      <c r="C3" s="6">
        <f t="shared" ref="C3:F3" si="0">+C4+C12</f>
        <v>234217779.63999999</v>
      </c>
      <c r="D3" s="6">
        <f t="shared" si="0"/>
        <v>230887246.98999998</v>
      </c>
      <c r="E3" s="6">
        <f t="shared" si="0"/>
        <v>28770203.730000004</v>
      </c>
      <c r="F3" s="6">
        <f t="shared" si="0"/>
        <v>3330532.6500000064</v>
      </c>
    </row>
    <row r="4" spans="1:6" x14ac:dyDescent="0.2">
      <c r="A4" s="7" t="s">
        <v>7</v>
      </c>
      <c r="B4" s="6">
        <f>SUM(B5:B11)</f>
        <v>19421796.75</v>
      </c>
      <c r="C4" s="6">
        <f t="shared" ref="C4:F4" si="1">SUM(C5:C11)</f>
        <v>230852003.31999999</v>
      </c>
      <c r="D4" s="6">
        <f t="shared" si="1"/>
        <v>228950221.69999999</v>
      </c>
      <c r="E4" s="6">
        <f t="shared" si="1"/>
        <v>21323578.370000005</v>
      </c>
      <c r="F4" s="6">
        <f t="shared" si="1"/>
        <v>1901781.6200000052</v>
      </c>
    </row>
    <row r="5" spans="1:6" x14ac:dyDescent="0.2">
      <c r="A5" s="8" t="s">
        <v>8</v>
      </c>
      <c r="B5" s="9">
        <v>16065704.75</v>
      </c>
      <c r="C5" s="12">
        <v>129843961.18000001</v>
      </c>
      <c r="D5" s="12">
        <v>127298174.05</v>
      </c>
      <c r="E5" s="9">
        <f>+B5+C5-D5</f>
        <v>18611491.88000001</v>
      </c>
      <c r="F5" s="9">
        <f>+E5-B5</f>
        <v>2545787.1300000101</v>
      </c>
    </row>
    <row r="6" spans="1:6" x14ac:dyDescent="0.2">
      <c r="A6" s="8" t="s">
        <v>9</v>
      </c>
      <c r="B6" s="9">
        <v>2794139.14</v>
      </c>
      <c r="C6" s="12">
        <v>100825962.33</v>
      </c>
      <c r="D6" s="12">
        <v>101468696.84</v>
      </c>
      <c r="E6" s="9">
        <f t="shared" ref="E6:E11" si="2">+B6+C6-D6</f>
        <v>2151404.6299999952</v>
      </c>
      <c r="F6" s="9">
        <f t="shared" ref="F6:F11" si="3">+E6-B6</f>
        <v>-642734.5100000049</v>
      </c>
    </row>
    <row r="7" spans="1:6" x14ac:dyDescent="0.2">
      <c r="A7" s="8" t="s">
        <v>10</v>
      </c>
      <c r="B7" s="9">
        <v>561952.86</v>
      </c>
      <c r="C7" s="12">
        <v>182079.81</v>
      </c>
      <c r="D7" s="12">
        <v>183350.81</v>
      </c>
      <c r="E7" s="9">
        <f t="shared" si="2"/>
        <v>560681.85999999987</v>
      </c>
      <c r="F7" s="9">
        <f t="shared" si="3"/>
        <v>-1271.0000000001164</v>
      </c>
    </row>
    <row r="8" spans="1:6" x14ac:dyDescent="0.2">
      <c r="A8" s="8" t="s">
        <v>11</v>
      </c>
      <c r="B8" s="9">
        <v>0</v>
      </c>
      <c r="C8" s="12">
        <v>0</v>
      </c>
      <c r="D8" s="12">
        <v>0</v>
      </c>
      <c r="E8" s="9">
        <f t="shared" si="2"/>
        <v>0</v>
      </c>
      <c r="F8" s="9">
        <f t="shared" si="3"/>
        <v>0</v>
      </c>
    </row>
    <row r="9" spans="1:6" x14ac:dyDescent="0.2">
      <c r="A9" s="8" t="s">
        <v>12</v>
      </c>
      <c r="B9" s="9">
        <v>0</v>
      </c>
      <c r="C9" s="12">
        <v>0</v>
      </c>
      <c r="D9" s="12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13</v>
      </c>
      <c r="B10" s="9">
        <v>0</v>
      </c>
      <c r="C10" s="12">
        <v>0</v>
      </c>
      <c r="D10" s="12">
        <v>0</v>
      </c>
      <c r="E10" s="9">
        <f t="shared" si="2"/>
        <v>0</v>
      </c>
      <c r="F10" s="9">
        <f t="shared" si="3"/>
        <v>0</v>
      </c>
    </row>
    <row r="11" spans="1:6" x14ac:dyDescent="0.2">
      <c r="A11" s="8" t="s">
        <v>14</v>
      </c>
      <c r="B11" s="9">
        <v>0</v>
      </c>
      <c r="C11" s="12">
        <v>0</v>
      </c>
      <c r="D11" s="12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15</v>
      </c>
      <c r="B12" s="6">
        <f>SUM(B13:B21)</f>
        <v>6017874.3299999991</v>
      </c>
      <c r="C12" s="6">
        <f t="shared" ref="C12:F12" si="4">SUM(C13:C21)</f>
        <v>3365776.32</v>
      </c>
      <c r="D12" s="6">
        <f t="shared" si="4"/>
        <v>1937025.29</v>
      </c>
      <c r="E12" s="6">
        <f t="shared" si="4"/>
        <v>7446625.3600000003</v>
      </c>
      <c r="F12" s="6">
        <f t="shared" si="4"/>
        <v>1428751.0300000012</v>
      </c>
    </row>
    <row r="13" spans="1:6" x14ac:dyDescent="0.2">
      <c r="A13" s="8" t="s">
        <v>16</v>
      </c>
      <c r="B13" s="9">
        <v>0</v>
      </c>
      <c r="C13" s="12">
        <v>0</v>
      </c>
      <c r="D13" s="12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17</v>
      </c>
      <c r="B14" s="10">
        <v>0</v>
      </c>
      <c r="C14" s="12">
        <v>0</v>
      </c>
      <c r="D14" s="12">
        <v>0</v>
      </c>
      <c r="E14" s="9">
        <f t="shared" ref="E14:E21" si="5">+B14+C14-D14</f>
        <v>0</v>
      </c>
      <c r="F14" s="9">
        <f t="shared" ref="F14:F21" si="6">+E14-B14</f>
        <v>0</v>
      </c>
    </row>
    <row r="15" spans="1:6" x14ac:dyDescent="0.2">
      <c r="A15" s="8" t="s">
        <v>18</v>
      </c>
      <c r="B15" s="10">
        <v>0</v>
      </c>
      <c r="C15" s="12">
        <v>0</v>
      </c>
      <c r="D15" s="12">
        <v>0</v>
      </c>
      <c r="E15" s="9">
        <f t="shared" si="5"/>
        <v>0</v>
      </c>
      <c r="F15" s="9">
        <f t="shared" si="6"/>
        <v>0</v>
      </c>
    </row>
    <row r="16" spans="1:6" x14ac:dyDescent="0.2">
      <c r="A16" s="8" t="s">
        <v>19</v>
      </c>
      <c r="B16" s="9">
        <v>22388986.239999998</v>
      </c>
      <c r="C16" s="12">
        <v>2784535.46</v>
      </c>
      <c r="D16" s="12">
        <v>601257.13</v>
      </c>
      <c r="E16" s="9">
        <f t="shared" si="5"/>
        <v>24572264.57</v>
      </c>
      <c r="F16" s="9">
        <f t="shared" si="6"/>
        <v>2183278.3300000019</v>
      </c>
    </row>
    <row r="17" spans="1:6" x14ac:dyDescent="0.2">
      <c r="A17" s="8" t="s">
        <v>20</v>
      </c>
      <c r="B17" s="9">
        <v>133169</v>
      </c>
      <c r="C17" s="12">
        <v>0</v>
      </c>
      <c r="D17" s="12">
        <v>0</v>
      </c>
      <c r="E17" s="9">
        <f t="shared" si="5"/>
        <v>133169</v>
      </c>
      <c r="F17" s="9">
        <f t="shared" si="6"/>
        <v>0</v>
      </c>
    </row>
    <row r="18" spans="1:6" x14ac:dyDescent="0.2">
      <c r="A18" s="8" t="s">
        <v>21</v>
      </c>
      <c r="B18" s="9">
        <v>-16523447.109999999</v>
      </c>
      <c r="C18" s="12">
        <v>581240.86</v>
      </c>
      <c r="D18" s="12">
        <v>1335768.1599999999</v>
      </c>
      <c r="E18" s="9">
        <f t="shared" si="5"/>
        <v>-17277974.41</v>
      </c>
      <c r="F18" s="9">
        <f t="shared" si="6"/>
        <v>-754527.30000000075</v>
      </c>
    </row>
    <row r="19" spans="1:6" x14ac:dyDescent="0.2">
      <c r="A19" s="8" t="s">
        <v>22</v>
      </c>
      <c r="B19" s="9">
        <v>19166.2</v>
      </c>
      <c r="C19" s="12">
        <v>0</v>
      </c>
      <c r="D19" s="12">
        <v>0</v>
      </c>
      <c r="E19" s="9">
        <f t="shared" si="5"/>
        <v>19166.2</v>
      </c>
      <c r="F19" s="9">
        <f t="shared" si="6"/>
        <v>0</v>
      </c>
    </row>
    <row r="20" spans="1:6" x14ac:dyDescent="0.2">
      <c r="A20" s="8" t="s">
        <v>23</v>
      </c>
      <c r="B20" s="9">
        <v>0</v>
      </c>
      <c r="C20" s="12">
        <v>0</v>
      </c>
      <c r="D20" s="12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24</v>
      </c>
      <c r="B21" s="9">
        <v>0</v>
      </c>
      <c r="C21" s="12">
        <v>0</v>
      </c>
      <c r="D21" s="12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25</v>
      </c>
    </row>
    <row r="29" spans="1:6" ht="22.5" x14ac:dyDescent="0.2">
      <c r="A29" s="11" t="s">
        <v>27</v>
      </c>
      <c r="B29"/>
      <c r="C29" s="16" t="s">
        <v>28</v>
      </c>
      <c r="D29" s="16"/>
      <c r="E29" s="16"/>
    </row>
  </sheetData>
  <sheetProtection formatCells="0" formatColumns="0" formatRows="0" autoFilter="0"/>
  <mergeCells count="2">
    <mergeCell ref="A1:F1"/>
    <mergeCell ref="C29:E29"/>
  </mergeCells>
  <pageMargins left="0.7" right="0.7" top="0.75" bottom="0.75" header="0.3" footer="0.3"/>
  <pageSetup scale="60" orientation="portrait" r:id="rId1"/>
  <ignoredErrors>
    <ignoredError sqref="B3:F11 B13:F17 B12:D12 B19:F21 B18 D18:F18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2025-02-14T00:32:27Z</cp:lastPrinted>
  <dcterms:created xsi:type="dcterms:W3CDTF">2014-02-09T04:04:15Z</dcterms:created>
  <dcterms:modified xsi:type="dcterms:W3CDTF">2025-02-14T00:32:33Z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